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uramAbdulrahmanHaro\Box\1- Sudan - Supply Chain\1- SDN - Procurement\2- ND - Procurement\2024\RI-SDN-AFR-024-108 SHF Furniture and medical stationery\2- RFQ\"/>
    </mc:Choice>
  </mc:AlternateContent>
  <bookViews>
    <workbookView xWindow="0" yWindow="0" windowWidth="17976" windowHeight="5532"/>
  </bookViews>
  <sheets>
    <sheet name="Request for Quotation" sheetId="1" r:id="rId1"/>
    <sheet name="Guidance" sheetId="2" state="hidden" r:id="rId2"/>
    <sheet name="Example" sheetId="6" state="hidden" r:id="rId3"/>
  </sheets>
  <calcPr calcId="162913"/>
</workbook>
</file>

<file path=xl/calcChain.xml><?xml version="1.0" encoding="utf-8"?>
<calcChain xmlns="http://schemas.openxmlformats.org/spreadsheetml/2006/main">
  <c r="H48" i="1" l="1"/>
  <c r="H47" i="1"/>
  <c r="H46" i="1"/>
  <c r="H45" i="1"/>
  <c r="H44" i="1"/>
  <c r="H43" i="1"/>
  <c r="H42" i="1"/>
  <c r="H41" i="1"/>
  <c r="H40" i="1"/>
  <c r="H24" i="1" l="1"/>
  <c r="H25" i="1"/>
  <c r="H26" i="1"/>
  <c r="H27" i="1"/>
  <c r="H28" i="1"/>
  <c r="H29" i="1"/>
  <c r="H30" i="1"/>
  <c r="H31" i="1"/>
  <c r="H32" i="1"/>
  <c r="H33" i="1"/>
  <c r="H34" i="1"/>
  <c r="H35" i="1"/>
  <c r="H36" i="1"/>
  <c r="H37" i="1"/>
  <c r="H38" i="1"/>
  <c r="H39" i="1"/>
  <c r="H23" i="1"/>
  <c r="G34" i="6" l="1"/>
  <c r="G33" i="6"/>
  <c r="G32" i="6"/>
  <c r="G31" i="6"/>
  <c r="G30" i="6"/>
  <c r="G29" i="6"/>
  <c r="G28" i="6"/>
  <c r="G27" i="6"/>
  <c r="G26" i="6"/>
  <c r="G25" i="6"/>
  <c r="G24" i="6"/>
  <c r="G35" i="6" l="1"/>
  <c r="G39" i="6" s="1"/>
  <c r="H49" i="1" l="1"/>
  <c r="H53" i="1" s="1"/>
  <c r="H54" i="1" s="1"/>
</calcChain>
</file>

<file path=xl/sharedStrings.xml><?xml version="1.0" encoding="utf-8"?>
<sst xmlns="http://schemas.openxmlformats.org/spreadsheetml/2006/main" count="247" uniqueCount="162">
  <si>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</si>
  <si>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</si>
  <si>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</si>
  <si>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</si>
  <si>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</si>
  <si>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</si>
  <si>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</si>
  <si>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</si>
  <si>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</si>
  <si>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</si>
  <si>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</si>
  <si>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</si>
  <si>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</si>
  <si>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</si>
  <si>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</si>
  <si>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</si>
  <si>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</si>
  <si>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</si>
  <si>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</si>
  <si>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</si>
  <si>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</si>
  <si>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</si>
  <si>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</si>
  <si>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</si>
  <si>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</si>
  <si>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</si>
  <si>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</si>
  <si>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</si>
  <si>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</si>
  <si>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</si>
  <si>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</si>
  <si>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</si>
  <si>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</si>
  <si>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</si>
  <si>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</si>
  <si>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</si>
  <si>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</si>
  <si>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</si>
  <si>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</si>
  <si>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</si>
  <si>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</si>
  <si>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</si>
  <si>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</si>
  <si>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</si>
  <si>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</si>
  <si>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</si>
  <si>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</si>
  <si>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</si>
  <si>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</si>
  <si>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</si>
  <si>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</si>
  <si>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</si>
  <si>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</si>
  <si>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</si>
  <si>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</si>
  <si>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</si>
  <si>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</si>
  <si>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</si>
  <si>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</si>
  <si>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</si>
  <si>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</si>
  <si>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</si>
  <si>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</si>
  <si>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</si>
  <si>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</si>
  <si>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</si>
  <si>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</si>
  <si>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</si>
  <si>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</si>
  <si>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</si>
  <si>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 xml:space="preserve">[2] </t>
  </si>
  <si>
    <t xml:space="preserve">[3] </t>
  </si>
  <si>
    <t xml:space="preserve">[4] </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</si>
  <si>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</si>
  <si>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</si>
  <si>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</si>
  <si>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</si>
  <si>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</si>
  <si>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</si>
  <si>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</si>
  <si>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</si>
  <si>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</si>
  <si>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</si>
  <si>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</si>
  <si>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</si>
  <si>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</si>
  <si>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</si>
  <si>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</si>
  <si>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</si>
  <si>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</si>
  <si>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</si>
  <si>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</si>
  <si>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</si>
  <si>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</si>
  <si>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</si>
  <si>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</si>
  <si>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</si>
  <si>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</si>
  <si>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</si>
  <si>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</si>
  <si>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</si>
  <si>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</si>
  <si>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</si>
  <si>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</si>
  <si>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</si>
  <si>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</si>
  <si>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</si>
  <si>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</si>
  <si>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</si>
  <si>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</si>
  <si>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</si>
  <si>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</si>
  <si>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</si>
  <si>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</si>
  <si>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</si>
  <si>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</si>
  <si>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</si>
  <si>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</si>
  <si>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</si>
  <si>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</si>
  <si>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</si>
  <si>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</si>
  <si>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</si>
  <si>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</si>
  <si>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100% after deliver </t>
  </si>
  <si>
    <t>Road</t>
  </si>
  <si>
    <t>Buram  Abdulrahman</t>
  </si>
  <si>
    <t xml:space="preserve">North Darfur, Elfasher, Daraga Aoula Area </t>
  </si>
  <si>
    <t>buram.abdulrahman@ri.org</t>
  </si>
  <si>
    <t xml:space="preserve">North Darfur, Elfasher, Daraga Aoula Area, RI  Warehouse </t>
  </si>
  <si>
    <t>Pcs</t>
  </si>
  <si>
    <t>Item</t>
  </si>
  <si>
    <t>RI-SDN-AFR-024-108</t>
  </si>
  <si>
    <t>18.07.2024</t>
  </si>
  <si>
    <t>25.07.2024</t>
  </si>
  <si>
    <t>10.08.2024</t>
  </si>
  <si>
    <t xml:space="preserve">Medical furntuire and stationerys </t>
  </si>
  <si>
    <t>Couch for patient examination</t>
  </si>
  <si>
    <t>Screen</t>
  </si>
  <si>
    <t>I.V Stand</t>
  </si>
  <si>
    <t>Metalic Bed</t>
  </si>
  <si>
    <t>Mattress +Billow with plastic cover</t>
  </si>
  <si>
    <t>Bed Side Cabinet</t>
  </si>
  <si>
    <t>Scrubs/Uniform-Lacoste with ECHO and RI logo</t>
  </si>
  <si>
    <t>Mats at the waiting area high quality (Almalika)</t>
  </si>
  <si>
    <t>Office Desk</t>
  </si>
  <si>
    <t>Metalic Desk</t>
  </si>
  <si>
    <t>Office Chair</t>
  </si>
  <si>
    <t>Plastic Chair (high quality )yasein</t>
  </si>
  <si>
    <t>Plastic Desk</t>
  </si>
  <si>
    <t>Heavy Duty 4-Seat hospital type benche</t>
  </si>
  <si>
    <t>Cupboard (2 sides)</t>
  </si>
  <si>
    <t>Shelves Size 180cm*200cm</t>
  </si>
  <si>
    <t>Water cups (good quality)</t>
  </si>
  <si>
    <t>Water contariner</t>
  </si>
  <si>
    <t>metallic pallets for store</t>
  </si>
  <si>
    <t>kenana sugar 50 kg</t>
  </si>
  <si>
    <t>Detol soap</t>
  </si>
  <si>
    <t>Pair</t>
  </si>
  <si>
    <t xml:space="preserve">Dozen </t>
  </si>
  <si>
    <t>Carton</t>
  </si>
  <si>
    <t>SDG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</si>
</sst>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14809]dd/mm/yyyy;@"/>
  </numFmts>
  <fonts count="1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10"/>
      <name val="Arial"/>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1">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s>
  <cellStyleXfs count="3">
    <xf numFmtId="0" fontId="0" fillId="0" borderId="0"/>
    <xf numFmtId="0" fontId="14" fillId="0" borderId="0" applyNumberFormat="0" applyFill="0" applyBorder="0" applyAlignment="0" applyProtection="0"/>
    <xf numFmtId="43" fontId="17" fillId="0" borderId="0" applyFont="0" applyFill="0" applyBorder="0" applyAlignment="0" applyProtection="0"/>
  </cellStyleXfs>
  <cellXfs count="244">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5" xfId="0" applyFont="1" applyFill="1" applyBorder="1" applyAlignment="1">
      <alignment horizontal="center" vertical="center" wrapText="1"/>
    </xf>
    <xf numFmtId="0" fontId="3" fillId="4" borderId="16" xfId="0" applyFont="1" applyFill="1" applyBorder="1" applyAlignment="1">
      <alignment vertical="center" wrapText="1"/>
    </xf>
    <xf numFmtId="0" fontId="3" fillId="4" borderId="4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 xfId="0" applyFont="1" applyFill="1" applyBorder="1" applyAlignment="1">
      <alignment horizontal="center" vertical="center"/>
    </xf>
    <xf numFmtId="0" fontId="8" fillId="4" borderId="18" xfId="0" applyFont="1" applyFill="1" applyBorder="1" applyAlignment="1">
      <alignment horizontal="center" vertical="center" wrapText="1"/>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30" xfId="0" applyFont="1" applyFill="1" applyBorder="1" applyAlignment="1">
      <alignment vertical="center"/>
    </xf>
    <xf numFmtId="0" fontId="15" fillId="4" borderId="25" xfId="0" applyFont="1" applyFill="1" applyBorder="1" applyAlignment="1">
      <alignment vertical="center"/>
    </xf>
    <xf numFmtId="0" fontId="15" fillId="4" borderId="26" xfId="0" applyFont="1" applyFill="1" applyBorder="1" applyAlignment="1">
      <alignment vertical="center"/>
    </xf>
    <xf numFmtId="0" fontId="15" fillId="4" borderId="27" xfId="0" applyFont="1" applyFill="1" applyBorder="1" applyAlignment="1">
      <alignment vertical="center"/>
    </xf>
    <xf numFmtId="0" fontId="15" fillId="4" borderId="28"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8" xfId="0" applyFont="1" applyBorder="1" applyAlignment="1">
      <alignment horizontal="left" vertical="center" wrapText="1"/>
    </xf>
    <xf numFmtId="3" fontId="12" fillId="0" borderId="8" xfId="0" applyNumberFormat="1" applyFont="1" applyBorder="1" applyAlignment="1">
      <alignment horizontal="center" vertical="center"/>
    </xf>
    <xf numFmtId="0" fontId="13" fillId="4" borderId="4"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3" fillId="4" borderId="50" xfId="0" applyFont="1" applyFill="1" applyBorder="1" applyAlignment="1">
      <alignment vertical="center"/>
    </xf>
    <xf numFmtId="0" fontId="8" fillId="4" borderId="31" xfId="0" applyFont="1" applyFill="1" applyBorder="1" applyAlignment="1">
      <alignment vertical="center" wrapText="1"/>
    </xf>
    <xf numFmtId="0" fontId="8" fillId="4" borderId="31" xfId="0" applyFont="1" applyFill="1" applyBorder="1" applyAlignment="1">
      <alignment vertical="center"/>
    </xf>
    <xf numFmtId="0" fontId="8" fillId="4" borderId="5" xfId="0" applyFont="1" applyFill="1" applyBorder="1" applyAlignment="1">
      <alignment vertical="center"/>
    </xf>
    <xf numFmtId="0" fontId="3" fillId="4" borderId="31" xfId="0" applyFont="1" applyFill="1" applyBorder="1" applyAlignment="1">
      <alignment vertical="center"/>
    </xf>
    <xf numFmtId="0" fontId="3" fillId="4" borderId="20" xfId="0" applyFont="1" applyFill="1" applyBorder="1" applyAlignment="1">
      <alignment vertical="center"/>
    </xf>
    <xf numFmtId="0" fontId="3" fillId="4" borderId="6" xfId="0" applyFont="1" applyFill="1" applyBorder="1" applyAlignment="1">
      <alignment horizontal="center" vertical="center" wrapText="1"/>
    </xf>
    <xf numFmtId="0" fontId="3" fillId="4" borderId="6" xfId="0" applyFont="1" applyFill="1" applyBorder="1" applyAlignment="1">
      <alignment horizontal="lef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0" borderId="34" xfId="0" applyFont="1" applyBorder="1" applyAlignment="1">
      <alignment horizontal="left" vertical="center"/>
    </xf>
    <xf numFmtId="0" fontId="3" fillId="0" borderId="31" xfId="0" applyFont="1" applyBorder="1" applyAlignment="1">
      <alignment horizontal="left" vertical="center"/>
    </xf>
    <xf numFmtId="0" fontId="3" fillId="0" borderId="5" xfId="0" applyFont="1" applyBorder="1" applyAlignment="1">
      <alignment horizontal="left" vertical="center"/>
    </xf>
    <xf numFmtId="43" fontId="0" fillId="0" borderId="4" xfId="2" applyFont="1" applyBorder="1" applyAlignment="1">
      <alignment horizontal="center" vertical="center"/>
    </xf>
    <xf numFmtId="0" fontId="6" fillId="0" borderId="8" xfId="0" applyFont="1" applyBorder="1" applyAlignment="1">
      <alignment horizontal="left" vertical="center" wrapText="1"/>
    </xf>
    <xf numFmtId="4" fontId="0" fillId="0" borderId="50" xfId="0" applyNumberFormat="1" applyBorder="1" applyAlignment="1">
      <alignment horizontal="right" vertical="center"/>
    </xf>
    <xf numFmtId="0" fontId="12" fillId="0" borderId="3" xfId="0" applyFont="1" applyBorder="1" applyAlignment="1">
      <alignment vertical="center"/>
    </xf>
    <xf numFmtId="0" fontId="6" fillId="0" borderId="8" xfId="0" applyFont="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19" xfId="0" applyFont="1" applyFill="1" applyBorder="1" applyAlignment="1">
      <alignment horizontal="center" vertical="center"/>
    </xf>
    <xf numFmtId="0" fontId="8" fillId="4" borderId="6" xfId="0" applyFont="1" applyFill="1" applyBorder="1" applyAlignment="1">
      <alignment horizontal="center" vertical="center"/>
    </xf>
    <xf numFmtId="0" fontId="8" fillId="4" borderId="7" xfId="0" applyFont="1" applyFill="1" applyBorder="1" applyAlignment="1">
      <alignment horizontal="center" vertical="center"/>
    </xf>
    <xf numFmtId="0" fontId="6" fillId="0" borderId="16"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11" xfId="0" applyFont="1" applyBorder="1" applyAlignment="1">
      <alignment horizontal="left" vertical="center"/>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164" fontId="6" fillId="0" borderId="6" xfId="0" applyNumberFormat="1" applyFont="1" applyBorder="1" applyAlignment="1">
      <alignment horizontal="center" vertical="center"/>
    </xf>
    <xf numFmtId="164" fontId="6" fillId="0" borderId="7" xfId="0" applyNumberFormat="1" applyFont="1" applyBorder="1" applyAlignment="1">
      <alignment horizontal="center" vertical="center"/>
    </xf>
    <xf numFmtId="164" fontId="6" fillId="0" borderId="31" xfId="0" applyNumberFormat="1" applyFont="1" applyBorder="1" applyAlignment="1">
      <alignment horizontal="center" vertical="center"/>
    </xf>
    <xf numFmtId="164" fontId="6" fillId="0" borderId="32" xfId="0" applyNumberFormat="1" applyFont="1" applyBorder="1" applyAlignment="1">
      <alignment horizontal="center" vertical="center"/>
    </xf>
    <xf numFmtId="0" fontId="6" fillId="0" borderId="8" xfId="0" applyFont="1" applyBorder="1" applyAlignment="1">
      <alignment horizontal="left" vertical="center" wrapText="1"/>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14" fillId="0" borderId="8" xfId="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3" fillId="3" borderId="8" xfId="0" applyFont="1" applyFill="1" applyBorder="1" applyAlignment="1">
      <alignment vertical="center"/>
    </xf>
    <xf numFmtId="0" fontId="3" fillId="3" borderId="31" xfId="0" applyFont="1" applyFill="1" applyBorder="1" applyAlignment="1">
      <alignment vertical="center"/>
    </xf>
    <xf numFmtId="0" fontId="3" fillId="3" borderId="32" xfId="0" applyFont="1" applyFill="1" applyBorder="1" applyAlignment="1">
      <alignmen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1" fontId="16" fillId="0" borderId="3" xfId="0" applyNumberFormat="1" applyFont="1" applyBorder="1" applyAlignment="1">
      <alignment horizontal="center" vertical="center" textRotation="90"/>
    </xf>
    <xf numFmtId="0" fontId="12" fillId="0" borderId="3" xfId="0" applyFont="1" applyBorder="1" applyAlignment="1">
      <alignment horizontal="center" vertical="center"/>
    </xf>
    <xf numFmtId="0" fontId="6" fillId="0" borderId="9" xfId="0" applyFont="1" applyBorder="1" applyAlignment="1">
      <alignment horizontal="center" vertical="center"/>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2</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uram.abdulrah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7"/>
  <sheetViews>
    <sheetView tabSelected="1" topLeftCell="A17" zoomScale="90" zoomScaleNormal="90" zoomScaleSheetLayoutView="100" workbookViewId="0">
      <selection activeCell="D19" sqref="D19:I19"/>
    </sheetView>
  </sheetViews>
  <sheetFormatPr defaultColWidth="9.109375" defaultRowHeight="13.2" x14ac:dyDescent="0.25"/>
  <cols>
    <col min="1" max="2" width="9.44140625" style="1" customWidth="1"/>
    <col min="3" max="3" width="45" style="1" customWidth="1"/>
    <col min="4" max="4" width="12.6640625" style="1" customWidth="1"/>
    <col min="5" max="5" width="12.33203125" style="1" customWidth="1"/>
    <col min="6" max="6" width="12" style="1" customWidth="1"/>
    <col min="7" max="7" width="12.33203125" style="1" customWidth="1"/>
    <col min="8" max="8" width="14.6640625" style="1" customWidth="1"/>
    <col min="9" max="10" width="12.109375" style="1" customWidth="1"/>
    <col min="11" max="11" width="4.6640625" style="1" customWidth="1"/>
    <col min="12" max="16384" width="9.109375" style="1"/>
  </cols>
  <sheetData>
    <row r="1" spans="1:12" s="113" customFormat="1" ht="36" customHeight="1" x14ac:dyDescent="0.25">
      <c r="A1"/>
      <c r="B1"/>
      <c r="E1" s="111"/>
      <c r="F1" s="111"/>
      <c r="G1" s="111"/>
      <c r="H1" s="111"/>
      <c r="I1" s="114" t="s">
        <v>69</v>
      </c>
    </row>
    <row r="2" spans="1:12" ht="9.9" customHeight="1" x14ac:dyDescent="0.25">
      <c r="A2" s="29"/>
      <c r="B2" s="29"/>
      <c r="C2" s="30"/>
      <c r="D2" s="30"/>
      <c r="E2" s="31"/>
      <c r="F2" s="31"/>
      <c r="G2" s="31"/>
      <c r="H2" s="31"/>
      <c r="I2" s="31"/>
      <c r="J2" s="31"/>
    </row>
    <row r="3" spans="1:12" ht="81" customHeight="1" x14ac:dyDescent="0.25">
      <c r="A3" s="196" t="s">
        <v>116</v>
      </c>
      <c r="B3" s="197"/>
      <c r="C3" s="197"/>
      <c r="D3" s="197"/>
      <c r="E3" s="197"/>
      <c r="F3" s="197"/>
      <c r="G3" s="197"/>
      <c r="H3" s="197"/>
      <c r="I3" s="198"/>
      <c r="J3" s="54"/>
    </row>
    <row r="4" spans="1:12" ht="9.9" customHeight="1" thickBot="1" x14ac:dyDescent="0.3"/>
    <row r="5" spans="1:12" s="24" customFormat="1" ht="18" customHeight="1" x14ac:dyDescent="0.25">
      <c r="A5" s="194" t="s">
        <v>120</v>
      </c>
      <c r="B5" s="152"/>
      <c r="C5" s="52" t="s">
        <v>132</v>
      </c>
      <c r="D5" s="52"/>
      <c r="E5" s="115" t="s">
        <v>27</v>
      </c>
      <c r="F5" s="116"/>
      <c r="G5" s="199" t="s">
        <v>133</v>
      </c>
      <c r="H5" s="199"/>
      <c r="I5" s="200"/>
    </row>
    <row r="6" spans="1:12" s="24" customFormat="1" ht="18" customHeight="1" x14ac:dyDescent="0.25">
      <c r="A6" s="195"/>
      <c r="B6" s="153"/>
      <c r="C6" s="147"/>
      <c r="D6" s="148"/>
      <c r="E6" s="117" t="s">
        <v>23</v>
      </c>
      <c r="F6" s="149"/>
      <c r="G6" s="201" t="s">
        <v>134</v>
      </c>
      <c r="H6" s="201"/>
      <c r="I6" s="202"/>
    </row>
    <row r="7" spans="1:12" s="24" customFormat="1" ht="9.9" customHeight="1" thickBot="1" x14ac:dyDescent="0.3">
      <c r="C7" s="22"/>
      <c r="D7" s="22"/>
      <c r="E7" s="22"/>
    </row>
    <row r="8" spans="1:12" s="7" customFormat="1" ht="18" customHeight="1" x14ac:dyDescent="0.25">
      <c r="A8" s="115" t="s">
        <v>118</v>
      </c>
      <c r="B8" s="142"/>
      <c r="C8" s="142"/>
      <c r="D8" s="142"/>
      <c r="E8" s="115" t="s">
        <v>105</v>
      </c>
      <c r="F8" s="142"/>
      <c r="G8" s="142"/>
      <c r="H8" s="142"/>
      <c r="I8" s="145"/>
      <c r="K8" s="23"/>
      <c r="L8" s="23"/>
    </row>
    <row r="9" spans="1:12" s="7" customFormat="1" ht="18" customHeight="1" x14ac:dyDescent="0.25">
      <c r="A9" s="122" t="s">
        <v>119</v>
      </c>
      <c r="B9" s="154"/>
      <c r="C9" s="146"/>
      <c r="D9" s="146"/>
      <c r="E9" s="122" t="s">
        <v>121</v>
      </c>
      <c r="F9" s="210" t="s">
        <v>126</v>
      </c>
      <c r="G9" s="211"/>
      <c r="H9" s="211"/>
      <c r="I9" s="212"/>
      <c r="K9" s="81"/>
      <c r="L9" s="81"/>
    </row>
    <row r="10" spans="1:12" s="24" customFormat="1" ht="26.4" customHeight="1" x14ac:dyDescent="0.25">
      <c r="A10" s="118" t="s">
        <v>73</v>
      </c>
      <c r="B10" s="155"/>
      <c r="C10" s="90"/>
      <c r="D10" s="82"/>
      <c r="E10" s="121" t="s">
        <v>122</v>
      </c>
      <c r="F10" s="203" t="s">
        <v>127</v>
      </c>
      <c r="G10" s="204"/>
      <c r="H10" s="204"/>
      <c r="I10" s="205"/>
      <c r="K10" s="25"/>
      <c r="L10" s="25"/>
    </row>
    <row r="11" spans="1:12" s="24" customFormat="1" ht="18" customHeight="1" x14ac:dyDescent="0.25">
      <c r="A11" s="119" t="s">
        <v>0</v>
      </c>
      <c r="B11" s="156"/>
      <c r="C11" s="90"/>
      <c r="D11" s="82"/>
      <c r="E11" s="122" t="s">
        <v>0</v>
      </c>
      <c r="F11" s="206" t="s">
        <v>128</v>
      </c>
      <c r="G11" s="189"/>
      <c r="H11" s="189"/>
      <c r="I11" s="190"/>
      <c r="K11" s="25"/>
      <c r="L11" s="25"/>
    </row>
    <row r="12" spans="1:12" s="24" customFormat="1" ht="18" customHeight="1" x14ac:dyDescent="0.25">
      <c r="A12" s="119" t="s">
        <v>15</v>
      </c>
      <c r="B12" s="156"/>
      <c r="C12" s="90"/>
      <c r="D12" s="82"/>
      <c r="E12" s="122" t="s">
        <v>15</v>
      </c>
      <c r="F12" s="188">
        <v>912506762</v>
      </c>
      <c r="G12" s="189"/>
      <c r="H12" s="189"/>
      <c r="I12" s="190"/>
      <c r="K12" s="25"/>
      <c r="L12" s="25"/>
    </row>
    <row r="13" spans="1:12" s="24" customFormat="1" ht="18" customHeight="1" x14ac:dyDescent="0.25">
      <c r="A13" s="119" t="s">
        <v>2</v>
      </c>
      <c r="B13" s="156"/>
      <c r="C13" s="90"/>
      <c r="D13" s="82"/>
      <c r="E13" s="122" t="s">
        <v>2</v>
      </c>
      <c r="F13" s="188">
        <v>126680900</v>
      </c>
      <c r="G13" s="189"/>
      <c r="H13" s="189"/>
      <c r="I13" s="190"/>
      <c r="K13" s="25"/>
      <c r="L13" s="25"/>
    </row>
    <row r="14" spans="1:12" s="24" customFormat="1" ht="25.8" customHeight="1" thickBot="1" x14ac:dyDescent="0.3">
      <c r="A14" s="120" t="s">
        <v>3</v>
      </c>
      <c r="B14" s="157"/>
      <c r="C14" s="84"/>
      <c r="D14" s="84"/>
      <c r="E14" s="123" t="s">
        <v>3</v>
      </c>
      <c r="F14" s="203"/>
      <c r="G14" s="204"/>
      <c r="H14" s="204"/>
      <c r="I14" s="205"/>
      <c r="K14" s="25"/>
      <c r="L14" s="25"/>
    </row>
    <row r="15" spans="1:12" ht="9.9" customHeight="1" thickBot="1" x14ac:dyDescent="0.3">
      <c r="A15" s="5"/>
      <c r="B15" s="5"/>
      <c r="C15" s="6"/>
      <c r="D15" s="5"/>
      <c r="G15" s="4"/>
    </row>
    <row r="16" spans="1:12" s="3" customFormat="1" ht="18" customHeight="1" x14ac:dyDescent="0.25">
      <c r="A16" s="115" t="s">
        <v>28</v>
      </c>
      <c r="B16" s="142"/>
      <c r="C16" s="116"/>
      <c r="D16" s="207" t="s">
        <v>135</v>
      </c>
      <c r="E16" s="208"/>
      <c r="F16" s="208"/>
      <c r="G16" s="208"/>
      <c r="H16" s="208"/>
      <c r="I16" s="209"/>
      <c r="J16" s="17"/>
    </row>
    <row r="17" spans="1:10" s="3" customFormat="1" ht="31.2" customHeight="1" x14ac:dyDescent="0.25">
      <c r="A17" s="117" t="s">
        <v>29</v>
      </c>
      <c r="B17" s="158"/>
      <c r="C17" s="124"/>
      <c r="D17" s="203" t="s">
        <v>129</v>
      </c>
      <c r="E17" s="204"/>
      <c r="F17" s="204"/>
      <c r="G17" s="204"/>
      <c r="H17" s="204"/>
      <c r="I17" s="205"/>
      <c r="J17" s="18"/>
    </row>
    <row r="18" spans="1:10" ht="18" customHeight="1" x14ac:dyDescent="0.25">
      <c r="A18" s="117" t="s">
        <v>30</v>
      </c>
      <c r="B18" s="158"/>
      <c r="C18" s="124"/>
      <c r="D18" s="188" t="s">
        <v>125</v>
      </c>
      <c r="E18" s="189"/>
      <c r="F18" s="189"/>
      <c r="G18" s="189"/>
      <c r="H18" s="189"/>
      <c r="I18" s="190"/>
      <c r="J18" s="18"/>
    </row>
    <row r="19" spans="1:10" ht="18" customHeight="1" thickBot="1" x14ac:dyDescent="0.3">
      <c r="A19" s="125" t="s">
        <v>31</v>
      </c>
      <c r="B19" s="159"/>
      <c r="C19" s="126"/>
      <c r="D19" s="191" t="s">
        <v>124</v>
      </c>
      <c r="E19" s="192"/>
      <c r="F19" s="192"/>
      <c r="G19" s="192"/>
      <c r="H19" s="192"/>
      <c r="I19" s="193"/>
    </row>
    <row r="20" spans="1:10" ht="9.75" customHeight="1" thickBot="1" x14ac:dyDescent="0.3">
      <c r="A20" s="22"/>
      <c r="B20" s="22"/>
      <c r="C20" s="4"/>
      <c r="D20" s="23"/>
      <c r="E20" s="4"/>
      <c r="F20" s="4"/>
      <c r="G20" s="4"/>
    </row>
    <row r="21" spans="1:10" ht="15.75" customHeight="1" thickBot="1" x14ac:dyDescent="0.3">
      <c r="A21" s="19"/>
      <c r="B21" s="19"/>
      <c r="C21" s="19"/>
      <c r="D21" s="19"/>
      <c r="E21" s="19"/>
      <c r="F21" s="182" t="s">
        <v>33</v>
      </c>
      <c r="G21" s="183"/>
      <c r="H21" s="183"/>
      <c r="I21" s="184"/>
    </row>
    <row r="22" spans="1:10" s="7" customFormat="1" ht="39" customHeight="1" x14ac:dyDescent="0.25">
      <c r="A22" s="127" t="s">
        <v>117</v>
      </c>
      <c r="B22" s="160" t="s">
        <v>131</v>
      </c>
      <c r="C22" s="128" t="s">
        <v>64</v>
      </c>
      <c r="D22" s="129" t="s">
        <v>59</v>
      </c>
      <c r="E22" s="130" t="s">
        <v>24</v>
      </c>
      <c r="F22" s="131" t="s">
        <v>26</v>
      </c>
      <c r="G22" s="132" t="s">
        <v>5</v>
      </c>
      <c r="H22" s="132" t="s">
        <v>11</v>
      </c>
      <c r="I22" s="133" t="s">
        <v>25</v>
      </c>
    </row>
    <row r="23" spans="1:10" ht="13.8" customHeight="1" x14ac:dyDescent="0.25">
      <c r="A23" s="59">
        <v>1</v>
      </c>
      <c r="B23" s="241" t="s">
        <v>136</v>
      </c>
      <c r="C23" s="150" t="s">
        <v>137</v>
      </c>
      <c r="D23" s="242" t="s">
        <v>130</v>
      </c>
      <c r="E23" s="151">
        <v>5</v>
      </c>
      <c r="F23" s="243" t="s">
        <v>161</v>
      </c>
      <c r="G23" s="67"/>
      <c r="H23" s="67">
        <f>G23*E23</f>
        <v>0</v>
      </c>
      <c r="I23" s="72"/>
    </row>
    <row r="24" spans="1:10" ht="13.8" x14ac:dyDescent="0.25">
      <c r="A24" s="59">
        <v>2</v>
      </c>
      <c r="B24" s="241"/>
      <c r="C24" s="150" t="s">
        <v>138</v>
      </c>
      <c r="D24" s="242" t="s">
        <v>130</v>
      </c>
      <c r="E24" s="151">
        <v>7</v>
      </c>
      <c r="F24" s="243" t="s">
        <v>161</v>
      </c>
      <c r="G24" s="67"/>
      <c r="H24" s="67">
        <f t="shared" ref="H24:H48" si="0">G24*E24</f>
        <v>0</v>
      </c>
      <c r="I24" s="72"/>
    </row>
    <row r="25" spans="1:10" ht="13.8" x14ac:dyDescent="0.25">
      <c r="A25" s="59">
        <v>3</v>
      </c>
      <c r="B25" s="241"/>
      <c r="C25" s="150" t="s">
        <v>139</v>
      </c>
      <c r="D25" s="242" t="s">
        <v>130</v>
      </c>
      <c r="E25" s="151">
        <v>7</v>
      </c>
      <c r="F25" s="243" t="s">
        <v>161</v>
      </c>
      <c r="G25" s="67"/>
      <c r="H25" s="67">
        <f t="shared" si="0"/>
        <v>0</v>
      </c>
      <c r="I25" s="72"/>
    </row>
    <row r="26" spans="1:10" ht="13.8" x14ac:dyDescent="0.25">
      <c r="A26" s="59">
        <v>4</v>
      </c>
      <c r="B26" s="241"/>
      <c r="C26" s="150" t="s">
        <v>140</v>
      </c>
      <c r="D26" s="242" t="s">
        <v>158</v>
      </c>
      <c r="E26" s="151">
        <v>7</v>
      </c>
      <c r="F26" s="243" t="s">
        <v>161</v>
      </c>
      <c r="G26" s="67"/>
      <c r="H26" s="67">
        <f t="shared" si="0"/>
        <v>0</v>
      </c>
      <c r="I26" s="72"/>
    </row>
    <row r="27" spans="1:10" ht="13.8" x14ac:dyDescent="0.25">
      <c r="A27" s="59">
        <v>5</v>
      </c>
      <c r="B27" s="241"/>
      <c r="C27" s="150" t="s">
        <v>141</v>
      </c>
      <c r="D27" s="242" t="s">
        <v>158</v>
      </c>
      <c r="E27" s="151">
        <v>6</v>
      </c>
      <c r="F27" s="243" t="s">
        <v>161</v>
      </c>
      <c r="G27" s="67"/>
      <c r="H27" s="67">
        <f t="shared" si="0"/>
        <v>0</v>
      </c>
      <c r="I27" s="72"/>
    </row>
    <row r="28" spans="1:10" ht="13.8" x14ac:dyDescent="0.25">
      <c r="A28" s="59">
        <v>6</v>
      </c>
      <c r="B28" s="241"/>
      <c r="C28" s="150" t="s">
        <v>142</v>
      </c>
      <c r="D28" s="242" t="s">
        <v>130</v>
      </c>
      <c r="E28" s="151">
        <v>2</v>
      </c>
      <c r="F28" s="243" t="s">
        <v>161</v>
      </c>
      <c r="G28" s="67"/>
      <c r="H28" s="67">
        <f t="shared" si="0"/>
        <v>0</v>
      </c>
      <c r="I28" s="72"/>
    </row>
    <row r="29" spans="1:10" ht="13.8" x14ac:dyDescent="0.25">
      <c r="A29" s="59">
        <v>7</v>
      </c>
      <c r="B29" s="241"/>
      <c r="C29" s="172" t="s">
        <v>143</v>
      </c>
      <c r="D29" s="242" t="s">
        <v>130</v>
      </c>
      <c r="E29" s="151">
        <v>30</v>
      </c>
      <c r="F29" s="243" t="s">
        <v>161</v>
      </c>
      <c r="G29" s="67"/>
      <c r="H29" s="67">
        <f t="shared" si="0"/>
        <v>0</v>
      </c>
      <c r="I29" s="72"/>
    </row>
    <row r="30" spans="1:10" ht="13.8" x14ac:dyDescent="0.25">
      <c r="A30" s="59">
        <v>8</v>
      </c>
      <c r="B30" s="241"/>
      <c r="C30" s="150" t="s">
        <v>144</v>
      </c>
      <c r="D30" s="242" t="s">
        <v>159</v>
      </c>
      <c r="E30" s="151">
        <v>13</v>
      </c>
      <c r="F30" s="243" t="s">
        <v>161</v>
      </c>
      <c r="G30" s="67"/>
      <c r="H30" s="67">
        <f t="shared" si="0"/>
        <v>0</v>
      </c>
      <c r="I30" s="72"/>
    </row>
    <row r="31" spans="1:10" ht="13.8" x14ac:dyDescent="0.25">
      <c r="A31" s="59">
        <v>9</v>
      </c>
      <c r="B31" s="241"/>
      <c r="C31" s="150" t="s">
        <v>145</v>
      </c>
      <c r="D31" s="242" t="s">
        <v>130</v>
      </c>
      <c r="E31" s="151">
        <v>3</v>
      </c>
      <c r="F31" s="243" t="s">
        <v>161</v>
      </c>
      <c r="G31" s="67"/>
      <c r="H31" s="67">
        <f t="shared" si="0"/>
        <v>0</v>
      </c>
      <c r="I31" s="72"/>
    </row>
    <row r="32" spans="1:10" ht="13.8" x14ac:dyDescent="0.25">
      <c r="A32" s="59">
        <v>10</v>
      </c>
      <c r="B32" s="241"/>
      <c r="C32" s="150" t="s">
        <v>146</v>
      </c>
      <c r="D32" s="242" t="s">
        <v>130</v>
      </c>
      <c r="E32" s="151">
        <v>7</v>
      </c>
      <c r="F32" s="243" t="s">
        <v>161</v>
      </c>
      <c r="G32" s="67"/>
      <c r="H32" s="67">
        <f t="shared" si="0"/>
        <v>0</v>
      </c>
      <c r="I32" s="72"/>
    </row>
    <row r="33" spans="1:9" ht="13.8" x14ac:dyDescent="0.25">
      <c r="A33" s="59">
        <v>11</v>
      </c>
      <c r="B33" s="241"/>
      <c r="C33" s="150" t="s">
        <v>147</v>
      </c>
      <c r="D33" s="242" t="s">
        <v>130</v>
      </c>
      <c r="E33" s="151">
        <v>3</v>
      </c>
      <c r="F33" s="243" t="s">
        <v>161</v>
      </c>
      <c r="G33" s="67"/>
      <c r="H33" s="67">
        <f t="shared" si="0"/>
        <v>0</v>
      </c>
      <c r="I33" s="72"/>
    </row>
    <row r="34" spans="1:9" ht="13.8" x14ac:dyDescent="0.25">
      <c r="A34" s="59">
        <v>12</v>
      </c>
      <c r="B34" s="241"/>
      <c r="C34" s="150" t="s">
        <v>148</v>
      </c>
      <c r="D34" s="242" t="s">
        <v>159</v>
      </c>
      <c r="E34" s="151">
        <v>15</v>
      </c>
      <c r="F34" s="243" t="s">
        <v>161</v>
      </c>
      <c r="G34" s="67"/>
      <c r="H34" s="67">
        <f t="shared" si="0"/>
        <v>0</v>
      </c>
      <c r="I34" s="72"/>
    </row>
    <row r="35" spans="1:9" ht="13.8" x14ac:dyDescent="0.25">
      <c r="A35" s="59">
        <v>13</v>
      </c>
      <c r="B35" s="241"/>
      <c r="C35" s="150" t="s">
        <v>149</v>
      </c>
      <c r="D35" s="242" t="s">
        <v>130</v>
      </c>
      <c r="E35" s="151">
        <v>36</v>
      </c>
      <c r="F35" s="243" t="s">
        <v>161</v>
      </c>
      <c r="G35" s="67"/>
      <c r="H35" s="67">
        <f t="shared" si="0"/>
        <v>0</v>
      </c>
      <c r="I35" s="72"/>
    </row>
    <row r="36" spans="1:9" ht="13.8" x14ac:dyDescent="0.25">
      <c r="A36" s="59">
        <v>14</v>
      </c>
      <c r="B36" s="241"/>
      <c r="C36" s="150" t="s">
        <v>150</v>
      </c>
      <c r="D36" s="242" t="s">
        <v>130</v>
      </c>
      <c r="E36" s="151">
        <v>4</v>
      </c>
      <c r="F36" s="243" t="s">
        <v>161</v>
      </c>
      <c r="G36" s="67"/>
      <c r="H36" s="67">
        <f t="shared" si="0"/>
        <v>0</v>
      </c>
      <c r="I36" s="72"/>
    </row>
    <row r="37" spans="1:9" ht="13.8" x14ac:dyDescent="0.25">
      <c r="A37" s="59">
        <v>15</v>
      </c>
      <c r="B37" s="241"/>
      <c r="C37" s="150" t="s">
        <v>151</v>
      </c>
      <c r="D37" s="242" t="s">
        <v>130</v>
      </c>
      <c r="E37" s="151">
        <v>13</v>
      </c>
      <c r="F37" s="243" t="s">
        <v>161</v>
      </c>
      <c r="G37" s="67"/>
      <c r="H37" s="67">
        <f t="shared" si="0"/>
        <v>0</v>
      </c>
      <c r="I37" s="72"/>
    </row>
    <row r="38" spans="1:9" ht="13.8" x14ac:dyDescent="0.25">
      <c r="A38" s="59">
        <v>16</v>
      </c>
      <c r="B38" s="241"/>
      <c r="C38" s="150" t="s">
        <v>152</v>
      </c>
      <c r="D38" s="242" t="s">
        <v>130</v>
      </c>
      <c r="E38" s="151">
        <v>4</v>
      </c>
      <c r="F38" s="243" t="s">
        <v>161</v>
      </c>
      <c r="G38" s="67"/>
      <c r="H38" s="67">
        <f t="shared" si="0"/>
        <v>0</v>
      </c>
      <c r="I38" s="72"/>
    </row>
    <row r="39" spans="1:9" ht="13.8" x14ac:dyDescent="0.25">
      <c r="A39" s="59">
        <v>17</v>
      </c>
      <c r="B39" s="241"/>
      <c r="C39" s="150" t="s">
        <v>153</v>
      </c>
      <c r="D39" s="242" t="s">
        <v>130</v>
      </c>
      <c r="E39" s="151">
        <v>12</v>
      </c>
      <c r="F39" s="243" t="s">
        <v>161</v>
      </c>
      <c r="G39" s="67"/>
      <c r="H39" s="67">
        <f t="shared" si="0"/>
        <v>0</v>
      </c>
      <c r="I39" s="72"/>
    </row>
    <row r="40" spans="1:9" ht="13.8" x14ac:dyDescent="0.25">
      <c r="A40" s="59">
        <v>18</v>
      </c>
      <c r="B40" s="241"/>
      <c r="C40" s="169" t="s">
        <v>154</v>
      </c>
      <c r="D40" s="242" t="s">
        <v>130</v>
      </c>
      <c r="E40" s="151">
        <v>40</v>
      </c>
      <c r="F40" s="243" t="s">
        <v>161</v>
      </c>
      <c r="G40" s="67"/>
      <c r="H40" s="170">
        <f t="shared" si="0"/>
        <v>0</v>
      </c>
      <c r="I40" s="72"/>
    </row>
    <row r="41" spans="1:9" ht="13.8" x14ac:dyDescent="0.25">
      <c r="A41" s="59">
        <v>19</v>
      </c>
      <c r="B41" s="241"/>
      <c r="C41" s="172" t="s">
        <v>155</v>
      </c>
      <c r="D41" s="242" t="s">
        <v>130</v>
      </c>
      <c r="E41" s="151">
        <v>60</v>
      </c>
      <c r="F41" s="243" t="s">
        <v>161</v>
      </c>
      <c r="G41" s="67"/>
      <c r="H41" s="170">
        <f t="shared" si="0"/>
        <v>0</v>
      </c>
      <c r="I41" s="72"/>
    </row>
    <row r="42" spans="1:9" ht="13.8" x14ac:dyDescent="0.25">
      <c r="A42" s="59">
        <v>20</v>
      </c>
      <c r="B42" s="241"/>
      <c r="C42" s="169" t="s">
        <v>156</v>
      </c>
      <c r="D42" s="242" t="s">
        <v>130</v>
      </c>
      <c r="E42" s="151">
        <v>34</v>
      </c>
      <c r="F42" s="243" t="s">
        <v>161</v>
      </c>
      <c r="G42" s="67"/>
      <c r="H42" s="170">
        <f t="shared" si="0"/>
        <v>0</v>
      </c>
      <c r="I42" s="72"/>
    </row>
    <row r="43" spans="1:9" ht="13.8" x14ac:dyDescent="0.25">
      <c r="A43" s="59">
        <v>21</v>
      </c>
      <c r="B43" s="241"/>
      <c r="C43" s="172" t="s">
        <v>157</v>
      </c>
      <c r="D43" s="242" t="s">
        <v>160</v>
      </c>
      <c r="E43" s="151">
        <v>14</v>
      </c>
      <c r="F43" s="243" t="s">
        <v>161</v>
      </c>
      <c r="G43" s="67"/>
      <c r="H43" s="170">
        <f t="shared" si="0"/>
        <v>0</v>
      </c>
      <c r="I43" s="72"/>
    </row>
    <row r="44" spans="1:9" ht="13.8" x14ac:dyDescent="0.25">
      <c r="A44" s="59">
        <v>22</v>
      </c>
      <c r="B44" s="241"/>
      <c r="C44" s="169"/>
      <c r="D44" s="171"/>
      <c r="E44" s="151"/>
      <c r="F44" s="26"/>
      <c r="G44" s="67"/>
      <c r="H44" s="170">
        <f t="shared" si="0"/>
        <v>0</v>
      </c>
      <c r="I44" s="72"/>
    </row>
    <row r="45" spans="1:9" ht="13.8" x14ac:dyDescent="0.25">
      <c r="A45" s="59">
        <v>23</v>
      </c>
      <c r="B45" s="241"/>
      <c r="C45" s="169"/>
      <c r="D45" s="171"/>
      <c r="E45" s="151"/>
      <c r="F45" s="26"/>
      <c r="G45" s="67"/>
      <c r="H45" s="170">
        <f t="shared" si="0"/>
        <v>0</v>
      </c>
      <c r="I45" s="72"/>
    </row>
    <row r="46" spans="1:9" ht="13.8" x14ac:dyDescent="0.25">
      <c r="A46" s="59">
        <v>24</v>
      </c>
      <c r="B46" s="241"/>
      <c r="C46" s="169"/>
      <c r="D46" s="171"/>
      <c r="E46" s="151"/>
      <c r="F46" s="26"/>
      <c r="G46" s="67"/>
      <c r="H46" s="170">
        <f t="shared" si="0"/>
        <v>0</v>
      </c>
      <c r="I46" s="72"/>
    </row>
    <row r="47" spans="1:9" ht="13.8" x14ac:dyDescent="0.25">
      <c r="A47" s="59">
        <v>25</v>
      </c>
      <c r="B47" s="241"/>
      <c r="C47" s="169"/>
      <c r="D47" s="171"/>
      <c r="E47" s="151"/>
      <c r="F47" s="26"/>
      <c r="G47" s="67"/>
      <c r="H47" s="170">
        <f t="shared" si="0"/>
        <v>0</v>
      </c>
      <c r="I47" s="72"/>
    </row>
    <row r="48" spans="1:9" ht="14.4" thickBot="1" x14ac:dyDescent="0.3">
      <c r="A48" s="59">
        <v>26</v>
      </c>
      <c r="B48" s="241"/>
      <c r="C48" s="169"/>
      <c r="D48" s="171"/>
      <c r="E48" s="151"/>
      <c r="F48" s="26"/>
      <c r="G48" s="67"/>
      <c r="H48" s="170">
        <f t="shared" si="0"/>
        <v>0</v>
      </c>
      <c r="I48" s="72"/>
    </row>
    <row r="49" spans="1:10" ht="18" customHeight="1" x14ac:dyDescent="0.25">
      <c r="A49" s="47" t="s">
        <v>61</v>
      </c>
      <c r="B49" s="47"/>
      <c r="G49" s="34" t="s">
        <v>12</v>
      </c>
      <c r="H49" s="74" t="str">
        <f>IF(SUM(H23:H39)=0,"",SUM(H23:H39))</f>
        <v/>
      </c>
      <c r="I49" s="16"/>
    </row>
    <row r="50" spans="1:10" ht="18" customHeight="1" x14ac:dyDescent="0.25">
      <c r="A50" s="47"/>
      <c r="B50" s="47"/>
      <c r="G50" s="34" t="s">
        <v>13</v>
      </c>
      <c r="H50" s="69"/>
      <c r="I50" s="6"/>
    </row>
    <row r="51" spans="1:10" ht="18" customHeight="1" x14ac:dyDescent="0.25">
      <c r="D51" s="28"/>
      <c r="G51" s="34" t="s">
        <v>34</v>
      </c>
      <c r="H51" s="70"/>
      <c r="I51" s="6"/>
    </row>
    <row r="52" spans="1:10" ht="18" customHeight="1" thickBot="1" x14ac:dyDescent="0.3">
      <c r="D52" s="28"/>
      <c r="G52" s="34" t="s">
        <v>60</v>
      </c>
      <c r="H52" s="71"/>
      <c r="I52" s="6"/>
    </row>
    <row r="53" spans="1:10" ht="18" customHeight="1" thickBot="1" x14ac:dyDescent="0.3">
      <c r="A53" s="134" t="s">
        <v>32</v>
      </c>
      <c r="B53" s="161"/>
      <c r="C53" s="135"/>
      <c r="D53" s="28"/>
      <c r="G53" s="34" t="s">
        <v>14</v>
      </c>
      <c r="H53" s="76" t="str">
        <f>IF(SUM(H49:H52)=0,"",SUM(H49:H52))</f>
        <v/>
      </c>
      <c r="I53" s="6"/>
    </row>
    <row r="54" spans="1:10" ht="18" customHeight="1" x14ac:dyDescent="0.25">
      <c r="A54" s="136" t="s">
        <v>75</v>
      </c>
      <c r="B54" s="162"/>
      <c r="C54" s="137"/>
      <c r="D54" s="185"/>
      <c r="E54" s="186"/>
      <c r="F54" s="187"/>
      <c r="H54" s="168" t="e">
        <f>H53/1424.37335</f>
        <v>#VALUE!</v>
      </c>
      <c r="I54" s="4"/>
      <c r="J54" s="6"/>
    </row>
    <row r="55" spans="1:10" ht="18" customHeight="1" x14ac:dyDescent="0.25">
      <c r="A55" s="138" t="s">
        <v>70</v>
      </c>
      <c r="B55" s="163"/>
      <c r="C55" s="139"/>
      <c r="D55" s="188"/>
      <c r="E55" s="189"/>
      <c r="F55" s="190"/>
      <c r="G55" s="4"/>
      <c r="H55" s="4"/>
      <c r="I55" s="4"/>
      <c r="J55" s="4"/>
    </row>
    <row r="56" spans="1:10" ht="18" customHeight="1" x14ac:dyDescent="0.25">
      <c r="A56" s="138" t="s">
        <v>71</v>
      </c>
      <c r="B56" s="163"/>
      <c r="C56" s="139"/>
      <c r="D56" s="188"/>
      <c r="E56" s="189"/>
      <c r="F56" s="190"/>
      <c r="G56" s="4"/>
      <c r="H56" s="4"/>
      <c r="I56" s="4"/>
      <c r="J56" s="4"/>
    </row>
    <row r="57" spans="1:10" ht="18" customHeight="1" thickBot="1" x14ac:dyDescent="0.3">
      <c r="A57" s="140" t="s">
        <v>72</v>
      </c>
      <c r="B57" s="164"/>
      <c r="C57" s="141"/>
      <c r="D57" s="191"/>
      <c r="E57" s="192"/>
      <c r="F57" s="193"/>
      <c r="G57" s="4"/>
      <c r="H57" s="4"/>
      <c r="I57" s="4"/>
      <c r="J57" s="4"/>
    </row>
    <row r="58" spans="1:10" ht="9.9" customHeight="1" thickBot="1" x14ac:dyDescent="0.3">
      <c r="A58" s="11"/>
      <c r="B58" s="4"/>
      <c r="C58" s="4"/>
      <c r="D58" s="4"/>
      <c r="E58" s="4"/>
      <c r="F58" s="4"/>
      <c r="G58" s="4"/>
      <c r="H58" s="4"/>
      <c r="I58" s="12"/>
      <c r="J58" s="4"/>
    </row>
    <row r="59" spans="1:10" s="7" customFormat="1" ht="18" customHeight="1" x14ac:dyDescent="0.25">
      <c r="A59" s="115" t="s">
        <v>35</v>
      </c>
      <c r="B59" s="142"/>
      <c r="C59" s="142"/>
      <c r="D59" s="143"/>
      <c r="E59" s="144" t="s">
        <v>36</v>
      </c>
      <c r="F59" s="142"/>
      <c r="G59" s="142"/>
      <c r="H59" s="142"/>
      <c r="I59" s="145"/>
    </row>
    <row r="60" spans="1:10" s="7" customFormat="1" ht="24" customHeight="1" x14ac:dyDescent="0.25">
      <c r="A60" s="91" t="s">
        <v>6</v>
      </c>
      <c r="B60" s="98"/>
      <c r="C60" s="92"/>
      <c r="D60" s="92"/>
      <c r="E60" s="173"/>
      <c r="F60" s="174"/>
      <c r="G60" s="174"/>
      <c r="H60" s="174"/>
      <c r="I60" s="175"/>
    </row>
    <row r="61" spans="1:10" s="7" customFormat="1" ht="24" customHeight="1" x14ac:dyDescent="0.25">
      <c r="A61" s="94" t="s">
        <v>7</v>
      </c>
      <c r="B61" s="165"/>
      <c r="C61" s="92"/>
      <c r="D61" s="92"/>
      <c r="E61" s="176"/>
      <c r="F61" s="177"/>
      <c r="G61" s="177"/>
      <c r="H61" s="177"/>
      <c r="I61" s="178"/>
    </row>
    <row r="62" spans="1:10" s="7" customFormat="1" ht="24" customHeight="1" x14ac:dyDescent="0.25">
      <c r="A62" s="94" t="s">
        <v>8</v>
      </c>
      <c r="B62" s="166"/>
      <c r="C62" s="82"/>
      <c r="D62" s="95"/>
      <c r="E62" s="176"/>
      <c r="F62" s="177"/>
      <c r="G62" s="177"/>
      <c r="H62" s="177"/>
      <c r="I62" s="178"/>
    </row>
    <row r="63" spans="1:10" s="7" customFormat="1" ht="30" customHeight="1" thickBot="1" x14ac:dyDescent="0.3">
      <c r="A63" s="93" t="s">
        <v>123</v>
      </c>
      <c r="B63" s="167"/>
      <c r="C63" s="84"/>
      <c r="D63" s="84"/>
      <c r="E63" s="179"/>
      <c r="F63" s="180"/>
      <c r="G63" s="180"/>
      <c r="H63" s="180"/>
      <c r="I63" s="181"/>
    </row>
    <row r="64" spans="1:10" s="7" customFormat="1" ht="18" customHeight="1" x14ac:dyDescent="0.25">
      <c r="A64" s="2"/>
      <c r="B64" s="2"/>
      <c r="C64" s="3"/>
    </row>
    <row r="65" ht="18" customHeight="1" x14ac:dyDescent="0.25"/>
    <row r="66" ht="18" customHeight="1" x14ac:dyDescent="0.25"/>
    <row r="67" ht="18" customHeight="1" x14ac:dyDescent="0.25"/>
  </sheetData>
  <mergeCells count="21">
    <mergeCell ref="A5:A6"/>
    <mergeCell ref="D18:I18"/>
    <mergeCell ref="F13:I13"/>
    <mergeCell ref="D19:I19"/>
    <mergeCell ref="A3:I3"/>
    <mergeCell ref="G5:I5"/>
    <mergeCell ref="G6:I6"/>
    <mergeCell ref="F10:I10"/>
    <mergeCell ref="F11:I11"/>
    <mergeCell ref="F12:I12"/>
    <mergeCell ref="F14:I14"/>
    <mergeCell ref="D16:I16"/>
    <mergeCell ref="D17:I17"/>
    <mergeCell ref="F9:I9"/>
    <mergeCell ref="B23:B48"/>
    <mergeCell ref="E60:I63"/>
    <mergeCell ref="F21:I21"/>
    <mergeCell ref="D54:F54"/>
    <mergeCell ref="D55:F55"/>
    <mergeCell ref="D56:F56"/>
    <mergeCell ref="D57:F57"/>
  </mergeCells>
  <phoneticPr fontId="0" type="noConversion"/>
  <hyperlinks>
    <hyperlink ref="F11" r:id="rId1"/>
  </hyperlinks>
  <printOptions horizontalCentered="1"/>
  <pageMargins left="0.19685039370078741" right="0.19685039370078741" top="0.19685039370078741" bottom="0.39370078740157483" header="0" footer="0.19685039370078741"/>
  <pageSetup paperSize="9" scale="75"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16" zoomScaleNormal="100" workbookViewId="0">
      <selection activeCell="B21" sqref="A1:XFD1048576"/>
    </sheetView>
  </sheetViews>
  <sheetFormatPr defaultRowHeight="13.2" x14ac:dyDescent="0.25"/>
  <cols>
    <col min="1" max="1" width="43.6640625" customWidth="1"/>
    <col min="2" max="2" width="50.109375" customWidth="1"/>
  </cols>
  <sheetData>
    <row r="1" spans="1:2" ht="15.6" x14ac:dyDescent="0.3">
      <c r="A1" s="110" t="s">
        <v>98</v>
      </c>
    </row>
    <row r="2" spans="1:2" ht="56.25" customHeight="1" x14ac:dyDescent="0.25">
      <c r="A2" s="214" t="s">
        <v>111</v>
      </c>
      <c r="B2" s="215"/>
    </row>
    <row r="4" spans="1:2" ht="16.2" thickBot="1" x14ac:dyDescent="0.35">
      <c r="A4" s="8" t="s">
        <v>21</v>
      </c>
      <c r="B4" s="8" t="s">
        <v>22</v>
      </c>
    </row>
    <row r="5" spans="1:2" ht="40.200000000000003" thickTop="1" x14ac:dyDescent="0.25">
      <c r="A5" s="13" t="s">
        <v>57</v>
      </c>
      <c r="B5" s="43" t="s">
        <v>65</v>
      </c>
    </row>
    <row r="6" spans="1:2" x14ac:dyDescent="0.25">
      <c r="A6" s="13" t="s">
        <v>37</v>
      </c>
      <c r="B6" s="9" t="s">
        <v>38</v>
      </c>
    </row>
    <row r="7" spans="1:2" ht="39.6" x14ac:dyDescent="0.25">
      <c r="A7" s="13" t="s">
        <v>99</v>
      </c>
      <c r="B7" s="9" t="s">
        <v>39</v>
      </c>
    </row>
    <row r="8" spans="1:2" ht="39.6" x14ac:dyDescent="0.25">
      <c r="A8" s="13" t="s">
        <v>66</v>
      </c>
      <c r="B8" s="9" t="s">
        <v>67</v>
      </c>
    </row>
    <row r="9" spans="1:2" ht="26.4" x14ac:dyDescent="0.25">
      <c r="A9" s="13" t="s">
        <v>9</v>
      </c>
      <c r="B9" s="9" t="s">
        <v>40</v>
      </c>
    </row>
    <row r="10" spans="1:2" x14ac:dyDescent="0.25">
      <c r="A10" s="32" t="s">
        <v>41</v>
      </c>
      <c r="B10" s="9" t="s">
        <v>42</v>
      </c>
    </row>
    <row r="11" spans="1:2" ht="26.4" x14ac:dyDescent="0.25">
      <c r="A11" s="13" t="s">
        <v>43</v>
      </c>
      <c r="B11" s="9" t="s">
        <v>44</v>
      </c>
    </row>
    <row r="12" spans="1:2" ht="26.4" x14ac:dyDescent="0.25">
      <c r="A12" s="13" t="s">
        <v>45</v>
      </c>
      <c r="B12" s="43" t="s">
        <v>58</v>
      </c>
    </row>
    <row r="13" spans="1:2" ht="26.4" x14ac:dyDescent="0.25">
      <c r="A13" s="13" t="s">
        <v>46</v>
      </c>
      <c r="B13" s="9" t="s">
        <v>47</v>
      </c>
    </row>
    <row r="14" spans="1:2" ht="26.4" x14ac:dyDescent="0.25">
      <c r="A14" s="13" t="s">
        <v>48</v>
      </c>
      <c r="B14" s="9" t="s">
        <v>49</v>
      </c>
    </row>
    <row r="15" spans="1:2" ht="39.6" x14ac:dyDescent="0.25">
      <c r="A15" s="14" t="s">
        <v>17</v>
      </c>
      <c r="B15" s="43" t="s">
        <v>112</v>
      </c>
    </row>
    <row r="16" spans="1:2" x14ac:dyDescent="0.25">
      <c r="A16" s="14" t="s">
        <v>103</v>
      </c>
      <c r="B16" s="42" t="s">
        <v>104</v>
      </c>
    </row>
    <row r="17" spans="1:2" ht="79.2" x14ac:dyDescent="0.25">
      <c r="A17" s="14" t="s">
        <v>62</v>
      </c>
      <c r="B17" s="10" t="s">
        <v>68</v>
      </c>
    </row>
    <row r="18" spans="1:2" ht="26.4" x14ac:dyDescent="0.25">
      <c r="A18" s="15" t="s">
        <v>4</v>
      </c>
      <c r="B18" s="42" t="s">
        <v>114</v>
      </c>
    </row>
    <row r="19" spans="1:2" x14ac:dyDescent="0.25">
      <c r="A19" s="15" t="s">
        <v>100</v>
      </c>
      <c r="B19" s="10" t="s">
        <v>18</v>
      </c>
    </row>
    <row r="20" spans="1:2" ht="26.4" x14ac:dyDescent="0.25">
      <c r="A20" s="33" t="s">
        <v>16</v>
      </c>
      <c r="B20" s="10" t="s">
        <v>50</v>
      </c>
    </row>
    <row r="21" spans="1:2" x14ac:dyDescent="0.25">
      <c r="A21" s="33" t="s">
        <v>5</v>
      </c>
      <c r="B21" s="10" t="s">
        <v>19</v>
      </c>
    </row>
    <row r="22" spans="1:2" x14ac:dyDescent="0.25">
      <c r="A22" s="33" t="s">
        <v>10</v>
      </c>
      <c r="B22" s="10" t="s">
        <v>20</v>
      </c>
    </row>
    <row r="23" spans="1:2" ht="26.4" x14ac:dyDescent="0.25">
      <c r="A23" s="33" t="s">
        <v>25</v>
      </c>
      <c r="B23" s="10" t="s">
        <v>51</v>
      </c>
    </row>
    <row r="24" spans="1:2" x14ac:dyDescent="0.25">
      <c r="A24" s="33" t="s">
        <v>52</v>
      </c>
      <c r="B24" s="10" t="s">
        <v>53</v>
      </c>
    </row>
    <row r="25" spans="1:2" ht="79.2" x14ac:dyDescent="0.25">
      <c r="A25" s="14" t="s">
        <v>54</v>
      </c>
      <c r="B25" s="42" t="s">
        <v>113</v>
      </c>
    </row>
    <row r="26" spans="1:2" ht="39.6" x14ac:dyDescent="0.25">
      <c r="A26" s="14" t="s">
        <v>101</v>
      </c>
      <c r="B26" s="42" t="s">
        <v>55</v>
      </c>
    </row>
    <row r="28" spans="1:2" ht="25.5" customHeight="1" x14ac:dyDescent="0.25">
      <c r="A28" s="213" t="s">
        <v>56</v>
      </c>
      <c r="B28" s="213"/>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35" zoomScale="90" zoomScaleNormal="90" zoomScaleSheetLayoutView="100" workbookViewId="0">
      <selection activeCell="J7" sqref="J7"/>
    </sheetView>
  </sheetViews>
  <sheetFormatPr defaultColWidth="9.109375" defaultRowHeight="13.2" x14ac:dyDescent="0.25"/>
  <cols>
    <col min="1" max="1" width="9.6640625" style="1" customWidth="1"/>
    <col min="2" max="2" width="43.44140625" style="1" customWidth="1"/>
    <col min="3" max="3" width="11.5546875" style="1" customWidth="1"/>
    <col min="4" max="4" width="12.33203125" style="1" customWidth="1"/>
    <col min="5" max="5" width="12" style="1" customWidth="1"/>
    <col min="6" max="6" width="10.88671875" style="1" customWidth="1"/>
    <col min="7" max="7" width="12" style="1" customWidth="1"/>
    <col min="8" max="9" width="12.109375" style="1" customWidth="1"/>
    <col min="10" max="10" width="4.6640625" style="1" customWidth="1"/>
    <col min="11" max="16384" width="9.109375" style="1"/>
  </cols>
  <sheetData>
    <row r="1" spans="1:11" s="113" customFormat="1" ht="36" customHeight="1" x14ac:dyDescent="0.25">
      <c r="A1" s="112"/>
      <c r="D1" s="111"/>
      <c r="E1" s="111"/>
      <c r="F1" s="111"/>
      <c r="G1" s="111"/>
      <c r="H1" s="114" t="s">
        <v>69</v>
      </c>
    </row>
    <row r="2" spans="1:11" ht="22.8" x14ac:dyDescent="0.25">
      <c r="A2" s="29"/>
      <c r="B2" s="30"/>
      <c r="C2" s="30"/>
      <c r="D2" s="31"/>
      <c r="E2" s="31"/>
      <c r="F2" s="31"/>
      <c r="G2" s="31"/>
      <c r="H2" s="31"/>
      <c r="I2" s="31"/>
    </row>
    <row r="3" spans="1:11" ht="84" customHeight="1" x14ac:dyDescent="0.25">
      <c r="A3" s="221" t="s">
        <v>115</v>
      </c>
      <c r="B3" s="222"/>
      <c r="C3" s="222"/>
      <c r="D3" s="222"/>
      <c r="E3" s="222"/>
      <c r="F3" s="222"/>
      <c r="G3" s="222"/>
      <c r="H3" s="223"/>
      <c r="I3" s="54"/>
    </row>
    <row r="4" spans="1:11" ht="9.9" customHeight="1" thickBot="1" x14ac:dyDescent="0.3"/>
    <row r="5" spans="1:11" s="24" customFormat="1" ht="18" customHeight="1" x14ac:dyDescent="0.25">
      <c r="A5" s="224" t="s">
        <v>76</v>
      </c>
      <c r="B5" s="52" t="s">
        <v>106</v>
      </c>
      <c r="C5" s="52"/>
      <c r="D5" s="41" t="s">
        <v>27</v>
      </c>
      <c r="E5" s="79"/>
      <c r="F5" s="232">
        <v>41165</v>
      </c>
      <c r="G5" s="233"/>
      <c r="H5" s="234"/>
    </row>
    <row r="6" spans="1:11" s="24" customFormat="1" ht="18" customHeight="1" x14ac:dyDescent="0.25">
      <c r="A6" s="225"/>
      <c r="B6" s="98" t="s">
        <v>107</v>
      </c>
      <c r="C6" s="77"/>
      <c r="D6" s="48" t="s">
        <v>23</v>
      </c>
      <c r="E6" s="80"/>
      <c r="F6" s="235">
        <v>41172</v>
      </c>
      <c r="G6" s="236"/>
      <c r="H6" s="237"/>
    </row>
    <row r="7" spans="1:11" s="24" customFormat="1" ht="27" customHeight="1" thickBot="1" x14ac:dyDescent="0.3">
      <c r="A7" s="226"/>
      <c r="B7" s="78"/>
      <c r="C7" s="78"/>
      <c r="D7" s="227" t="s">
        <v>63</v>
      </c>
      <c r="E7" s="228"/>
      <c r="F7" s="238" t="s">
        <v>109</v>
      </c>
      <c r="G7" s="239"/>
      <c r="H7" s="240"/>
    </row>
    <row r="8" spans="1:11" s="24" customFormat="1" ht="9.9" customHeight="1" thickBot="1" x14ac:dyDescent="0.3">
      <c r="B8" s="22"/>
      <c r="C8" s="22"/>
      <c r="D8" s="22"/>
    </row>
    <row r="9" spans="1:11" s="7" customFormat="1" ht="18" customHeight="1" x14ac:dyDescent="0.25">
      <c r="A9" s="44" t="s">
        <v>81</v>
      </c>
      <c r="B9" s="20"/>
      <c r="C9" s="20"/>
      <c r="D9" s="44" t="s">
        <v>105</v>
      </c>
      <c r="E9" s="20"/>
      <c r="F9" s="20"/>
      <c r="G9" s="20"/>
      <c r="H9" s="21"/>
      <c r="J9" s="81"/>
      <c r="K9" s="81"/>
    </row>
    <row r="10" spans="1:11" s="24" customFormat="1" ht="26.4" x14ac:dyDescent="0.25">
      <c r="A10" s="88" t="s">
        <v>73</v>
      </c>
      <c r="B10" s="90" t="s">
        <v>82</v>
      </c>
      <c r="C10" s="82"/>
      <c r="D10" s="85" t="s">
        <v>74</v>
      </c>
      <c r="E10" s="188" t="s">
        <v>109</v>
      </c>
      <c r="F10" s="189"/>
      <c r="G10" s="189"/>
      <c r="H10" s="190"/>
      <c r="J10" s="25"/>
      <c r="K10" s="25"/>
    </row>
    <row r="11" spans="1:11" s="24" customFormat="1" ht="18" customHeight="1" x14ac:dyDescent="0.25">
      <c r="A11" s="89" t="s">
        <v>0</v>
      </c>
      <c r="B11" s="96"/>
      <c r="C11" s="82"/>
      <c r="D11" s="86" t="s">
        <v>0</v>
      </c>
      <c r="E11" s="206" t="s">
        <v>110</v>
      </c>
      <c r="F11" s="216"/>
      <c r="G11" s="216"/>
      <c r="H11" s="217"/>
      <c r="J11" s="25"/>
      <c r="K11" s="25"/>
    </row>
    <row r="12" spans="1:11" s="24" customFormat="1" ht="18" customHeight="1" x14ac:dyDescent="0.25">
      <c r="A12" s="89" t="s">
        <v>15</v>
      </c>
      <c r="B12" s="97"/>
      <c r="C12" s="82"/>
      <c r="D12" s="86" t="s">
        <v>15</v>
      </c>
      <c r="E12" s="218" t="s">
        <v>83</v>
      </c>
      <c r="F12" s="219"/>
      <c r="G12" s="219"/>
      <c r="H12" s="220"/>
      <c r="J12" s="25"/>
      <c r="K12" s="25"/>
    </row>
    <row r="13" spans="1:11" s="24" customFormat="1" ht="18" customHeight="1" x14ac:dyDescent="0.25">
      <c r="A13" s="89" t="s">
        <v>1</v>
      </c>
      <c r="B13" s="97"/>
      <c r="C13" s="82"/>
      <c r="D13" s="86" t="s">
        <v>1</v>
      </c>
      <c r="E13" s="218" t="s">
        <v>84</v>
      </c>
      <c r="F13" s="219"/>
      <c r="G13" s="219"/>
      <c r="H13" s="220"/>
      <c r="J13" s="25"/>
      <c r="K13" s="25"/>
    </row>
    <row r="14" spans="1:11" s="24" customFormat="1" ht="18" customHeight="1" x14ac:dyDescent="0.25">
      <c r="A14" s="89" t="s">
        <v>2</v>
      </c>
      <c r="B14" s="97"/>
      <c r="C14" s="82"/>
      <c r="D14" s="86" t="s">
        <v>2</v>
      </c>
      <c r="E14" s="218" t="s">
        <v>85</v>
      </c>
      <c r="F14" s="219"/>
      <c r="G14" s="219"/>
      <c r="H14" s="220"/>
      <c r="J14" s="25"/>
      <c r="K14" s="25"/>
    </row>
    <row r="15" spans="1:11" s="24" customFormat="1" ht="18" customHeight="1" thickBot="1" x14ac:dyDescent="0.3">
      <c r="A15" s="87" t="s">
        <v>3</v>
      </c>
      <c r="B15" s="84"/>
      <c r="C15" s="84"/>
      <c r="D15" s="83" t="s">
        <v>3</v>
      </c>
      <c r="E15" s="191" t="s">
        <v>108</v>
      </c>
      <c r="F15" s="192"/>
      <c r="G15" s="192"/>
      <c r="H15" s="193"/>
      <c r="J15" s="25"/>
      <c r="K15" s="25"/>
    </row>
    <row r="16" spans="1:11" ht="9.9" customHeight="1" thickBot="1" x14ac:dyDescent="0.3">
      <c r="A16" s="5"/>
      <c r="B16" s="6"/>
      <c r="C16" s="5"/>
      <c r="F16" s="4"/>
    </row>
    <row r="17" spans="1:9" s="3" customFormat="1" ht="18" customHeight="1" x14ac:dyDescent="0.25">
      <c r="A17" s="41" t="s">
        <v>28</v>
      </c>
      <c r="B17" s="79"/>
      <c r="C17" s="207">
        <v>41182</v>
      </c>
      <c r="D17" s="208"/>
      <c r="E17" s="208"/>
      <c r="F17" s="208"/>
      <c r="G17" s="208"/>
      <c r="H17" s="209"/>
      <c r="I17" s="17"/>
    </row>
    <row r="18" spans="1:9" s="3" customFormat="1" ht="18" customHeight="1" x14ac:dyDescent="0.25">
      <c r="A18" s="48" t="s">
        <v>29</v>
      </c>
      <c r="B18" s="49"/>
      <c r="C18" s="188" t="s">
        <v>108</v>
      </c>
      <c r="D18" s="189"/>
      <c r="E18" s="189"/>
      <c r="F18" s="189"/>
      <c r="G18" s="189"/>
      <c r="H18" s="190"/>
      <c r="I18" s="18"/>
    </row>
    <row r="19" spans="1:9" ht="18" customHeight="1" x14ac:dyDescent="0.25">
      <c r="A19" s="48" t="s">
        <v>30</v>
      </c>
      <c r="B19" s="49"/>
      <c r="C19" s="188" t="s">
        <v>79</v>
      </c>
      <c r="D19" s="189"/>
      <c r="E19" s="189"/>
      <c r="F19" s="189"/>
      <c r="G19" s="189"/>
      <c r="H19" s="190"/>
      <c r="I19" s="18"/>
    </row>
    <row r="20" spans="1:9" ht="18" customHeight="1" thickBot="1" x14ac:dyDescent="0.3">
      <c r="A20" s="50" t="s">
        <v>31</v>
      </c>
      <c r="B20" s="51"/>
      <c r="C20" s="191" t="s">
        <v>80</v>
      </c>
      <c r="D20" s="192"/>
      <c r="E20" s="192"/>
      <c r="F20" s="192"/>
      <c r="G20" s="192"/>
      <c r="H20" s="193"/>
    </row>
    <row r="21" spans="1:9" ht="9.75" customHeight="1" thickBot="1" x14ac:dyDescent="0.3">
      <c r="A21" s="22"/>
      <c r="B21" s="4"/>
      <c r="C21" s="81"/>
      <c r="D21" s="4"/>
      <c r="E21" s="4"/>
      <c r="F21" s="4"/>
    </row>
    <row r="22" spans="1:9" ht="15.75" customHeight="1" thickBot="1" x14ac:dyDescent="0.3">
      <c r="A22" s="19"/>
      <c r="B22" s="19"/>
      <c r="C22" s="19"/>
      <c r="D22" s="19"/>
      <c r="E22" s="229" t="s">
        <v>33</v>
      </c>
      <c r="F22" s="230"/>
      <c r="G22" s="230"/>
      <c r="H22" s="231"/>
    </row>
    <row r="23" spans="1:9" s="7" customFormat="1" ht="39" customHeight="1" x14ac:dyDescent="0.25">
      <c r="A23" s="35" t="s">
        <v>102</v>
      </c>
      <c r="B23" s="53" t="s">
        <v>64</v>
      </c>
      <c r="C23" s="55" t="s">
        <v>59</v>
      </c>
      <c r="D23" s="37" t="s">
        <v>24</v>
      </c>
      <c r="E23" s="38" t="s">
        <v>26</v>
      </c>
      <c r="F23" s="56" t="s">
        <v>5</v>
      </c>
      <c r="G23" s="56" t="s">
        <v>11</v>
      </c>
      <c r="H23" s="39" t="s">
        <v>25</v>
      </c>
    </row>
    <row r="24" spans="1:9" ht="18" customHeight="1" x14ac:dyDescent="0.25">
      <c r="A24" s="59">
        <v>1</v>
      </c>
      <c r="B24" s="99" t="s">
        <v>87</v>
      </c>
      <c r="C24" s="101" t="s">
        <v>97</v>
      </c>
      <c r="D24" s="102">
        <v>15</v>
      </c>
      <c r="E24" s="26"/>
      <c r="F24" s="67"/>
      <c r="G24" s="67" t="str">
        <f>IF(OR(ISBLANK(D24),ISBLANK(F24)),"",D24*F24)</f>
        <v/>
      </c>
      <c r="H24" s="72"/>
    </row>
    <row r="25" spans="1:9" ht="18" customHeight="1" x14ac:dyDescent="0.25">
      <c r="A25" s="59">
        <v>2</v>
      </c>
      <c r="B25" s="99" t="s">
        <v>88</v>
      </c>
      <c r="C25" s="100" t="s">
        <v>93</v>
      </c>
      <c r="D25" s="102">
        <v>10</v>
      </c>
      <c r="E25" s="26"/>
      <c r="F25" s="67"/>
      <c r="G25" s="67" t="str">
        <f t="shared" ref="G25:G34" si="0">IF(OR(ISBLANK(D25),ISBLANK(F25)),"",D25*F25)</f>
        <v/>
      </c>
      <c r="H25" s="72"/>
    </row>
    <row r="26" spans="1:9" ht="18" customHeight="1" x14ac:dyDescent="0.25">
      <c r="A26" s="59">
        <v>3</v>
      </c>
      <c r="B26" s="99" t="s">
        <v>89</v>
      </c>
      <c r="C26" s="100" t="s">
        <v>94</v>
      </c>
      <c r="D26" s="102">
        <v>12</v>
      </c>
      <c r="E26" s="26"/>
      <c r="F26" s="75"/>
      <c r="G26" s="67" t="str">
        <f t="shared" si="0"/>
        <v/>
      </c>
      <c r="H26" s="72"/>
    </row>
    <row r="27" spans="1:9" ht="18" customHeight="1" x14ac:dyDescent="0.25">
      <c r="A27" s="59">
        <v>4</v>
      </c>
      <c r="B27" s="99" t="s">
        <v>90</v>
      </c>
      <c r="C27" s="101" t="s">
        <v>95</v>
      </c>
      <c r="D27" s="103">
        <v>20</v>
      </c>
      <c r="E27" s="26"/>
      <c r="F27" s="67"/>
      <c r="G27" s="67" t="str">
        <f t="shared" si="0"/>
        <v/>
      </c>
      <c r="H27" s="72"/>
    </row>
    <row r="28" spans="1:9" ht="18" customHeight="1" x14ac:dyDescent="0.25">
      <c r="A28" s="59">
        <v>5</v>
      </c>
      <c r="B28" s="99" t="s">
        <v>91</v>
      </c>
      <c r="C28" s="101" t="s">
        <v>97</v>
      </c>
      <c r="D28" s="103">
        <v>20</v>
      </c>
      <c r="E28" s="26"/>
      <c r="F28" s="67"/>
      <c r="G28" s="67" t="str">
        <f t="shared" si="0"/>
        <v/>
      </c>
      <c r="H28" s="72"/>
    </row>
    <row r="29" spans="1:9" ht="18" customHeight="1" x14ac:dyDescent="0.25">
      <c r="A29" s="59">
        <v>6</v>
      </c>
      <c r="B29" s="99" t="s">
        <v>92</v>
      </c>
      <c r="C29" s="100" t="s">
        <v>96</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75</v>
      </c>
      <c r="B40" s="105"/>
      <c r="C40" s="185"/>
      <c r="D40" s="186"/>
      <c r="E40" s="187"/>
      <c r="G40" s="11"/>
      <c r="H40" s="4"/>
      <c r="I40" s="6"/>
    </row>
    <row r="41" spans="1:9" ht="18" customHeight="1" x14ac:dyDescent="0.25">
      <c r="A41" s="106" t="s">
        <v>77</v>
      </c>
      <c r="B41" s="107"/>
      <c r="C41" s="188"/>
      <c r="D41" s="189"/>
      <c r="E41" s="190"/>
      <c r="F41" s="4"/>
      <c r="G41" s="4"/>
      <c r="H41" s="4"/>
      <c r="I41" s="4"/>
    </row>
    <row r="42" spans="1:9" ht="18" customHeight="1" x14ac:dyDescent="0.25">
      <c r="A42" s="106" t="s">
        <v>78</v>
      </c>
      <c r="B42" s="107"/>
      <c r="C42" s="188"/>
      <c r="D42" s="189"/>
      <c r="E42" s="190"/>
      <c r="F42" s="4"/>
      <c r="G42" s="4"/>
      <c r="H42" s="4"/>
      <c r="I42" s="4"/>
    </row>
    <row r="43" spans="1:9" ht="18" customHeight="1" thickBot="1" x14ac:dyDescent="0.3">
      <c r="A43" s="108" t="s">
        <v>86</v>
      </c>
      <c r="B43" s="109"/>
      <c r="C43" s="191"/>
      <c r="D43" s="192"/>
      <c r="E43" s="193"/>
      <c r="F43" s="4"/>
      <c r="G43" s="4"/>
      <c r="H43" s="4"/>
      <c r="I43" s="4"/>
    </row>
    <row r="44" spans="1:9" ht="9.9"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173"/>
      <c r="E46" s="174"/>
      <c r="F46" s="174"/>
      <c r="G46" s="174"/>
      <c r="H46" s="175"/>
    </row>
    <row r="47" spans="1:9" s="7" customFormat="1" ht="24" customHeight="1" x14ac:dyDescent="0.25">
      <c r="A47" s="94" t="s">
        <v>7</v>
      </c>
      <c r="B47" s="82"/>
      <c r="C47" s="95"/>
      <c r="D47" s="176"/>
      <c r="E47" s="177"/>
      <c r="F47" s="177"/>
      <c r="G47" s="177"/>
      <c r="H47" s="178"/>
    </row>
    <row r="48" spans="1:9" s="7" customFormat="1" ht="30" customHeight="1" thickBot="1" x14ac:dyDescent="0.3">
      <c r="A48" s="93" t="s">
        <v>8</v>
      </c>
      <c r="B48" s="84"/>
      <c r="C48" s="84"/>
      <c r="D48" s="179"/>
      <c r="E48" s="180"/>
      <c r="F48" s="180"/>
      <c r="G48" s="180"/>
      <c r="H48" s="181"/>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A3:H3"/>
    <mergeCell ref="A5:A7"/>
    <mergeCell ref="D7:E7"/>
    <mergeCell ref="E22:H22"/>
    <mergeCell ref="C40:E40"/>
    <mergeCell ref="F5:H5"/>
    <mergeCell ref="F6:H6"/>
    <mergeCell ref="F7:H7"/>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2.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6D7E5E-A14D-4855-AED0-5866C280DE1D}">
  <ds:schemaRefs>
    <ds:schemaRef ds:uri="http://purl.org/dc/dcmitype/"/>
    <ds:schemaRef ds:uri="http://purl.org/dc/elements/1.1/"/>
    <ds:schemaRef ds:uri="http://schemas.microsoft.com/office/2006/documentManagement/types"/>
    <ds:schemaRef ds:uri="http://www.w3.org/XML/1998/namespace"/>
    <ds:schemaRef ds:uri="http://purl.org/dc/terms/"/>
    <ds:schemaRef ds:uri="http://schemas.openxmlformats.org/package/2006/metadata/core-properties"/>
    <ds:schemaRef ds:uri="http://schemas.microsoft.com/office/2006/metadata/properties"/>
    <ds:schemaRef ds:uri="bbf59dd8-f274-4228-af6e-794e33894328"/>
    <ds:schemaRef ds:uri="http://schemas.microsoft.com/office/infopath/2007/PartnerControls"/>
    <ds:schemaRef ds:uri="21c99a15-b8d3-4e9b-9ae2-aea104c4c652"/>
    <ds:schemaRef ds:uri="BBF59DD8-F274-4228-AF6E-794E33894328"/>
  </ds:schemaRefs>
</ds:datastoreItem>
</file>

<file path=customXml/itemProps2.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Buram Abdulrahman Haroun (RI/SUD)</cp:lastModifiedBy>
  <cp:lastPrinted>2023-10-22T11:32:20Z</cp:lastPrinted>
  <dcterms:created xsi:type="dcterms:W3CDTF">2008-12-04T15:04:23Z</dcterms:created>
  <dcterms:modified xsi:type="dcterms:W3CDTF">2024-07-18T13:15:38Z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